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5\"/>
    </mc:Choice>
  </mc:AlternateContent>
  <xr:revisionPtr revIDLastSave="0" documentId="13_ncr:1_{65EEB8FE-D063-443C-8663-D1DB57012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D54" i="1"/>
  <c r="D57" i="1" s="1"/>
  <c r="D49" i="1"/>
  <c r="D51" i="1"/>
  <c r="D50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2" i="1" l="1"/>
</calcChain>
</file>

<file path=xl/sharedStrings.xml><?xml version="1.0" encoding="utf-8"?>
<sst xmlns="http://schemas.openxmlformats.org/spreadsheetml/2006/main" count="152" uniqueCount="79">
  <si>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</si>
  <si>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</si>
  <si>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</si>
  <si>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</si>
  <si>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</si>
  <si>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</si>
  <si>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</si>
  <si>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</si>
  <si>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</si>
  <si>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01.08.2025 Do 31.08.2025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</si>
  <si>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</si>
  <si>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</si>
  <si>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</si>
  <si>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</si>
  <si>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</si>
  <si>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</si>
  <si>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FINANCIJSKA AGENCIJA</t>
  </si>
  <si>
    <t>85821130368</t>
  </si>
  <si>
    <t>ZAGREBAČKI HOLDING ČISTOĆ</t>
  </si>
  <si>
    <t>85584865987-004</t>
  </si>
  <si>
    <t>KOMUNALNE USLUGE</t>
  </si>
  <si>
    <t>VODOPSKRBA I ODVODNJA d.o.o.</t>
  </si>
  <si>
    <t>83416546499</t>
  </si>
  <si>
    <t>STAMPA D.O.O.</t>
  </si>
  <si>
    <t>81920045396</t>
  </si>
  <si>
    <t>OSTALE USLUGE</t>
  </si>
  <si>
    <t>OPTIMUS LAB D.O.O.</t>
  </si>
  <si>
    <t>71981294715</t>
  </si>
  <si>
    <t>ČAKOVEC</t>
  </si>
  <si>
    <t>RAČUNALNE USLUGE</t>
  </si>
  <si>
    <t>TELEMACH HRVATSKA D.O.O.</t>
  </si>
  <si>
    <t>70133616033</t>
  </si>
  <si>
    <t>USLUGE TELEFONA, POŠTE I PRIJEVOZA</t>
  </si>
  <si>
    <t>BILIĆ ERIĆ D.O.O.</t>
  </si>
  <si>
    <t>68580128211</t>
  </si>
  <si>
    <t>SESVETE</t>
  </si>
  <si>
    <t>HEP OPSKRBA d.o.o.</t>
  </si>
  <si>
    <t>63073332379</t>
  </si>
  <si>
    <t>ENERGIJA</t>
  </si>
  <si>
    <t>KODEKS GRADITELJSTVO DOO</t>
  </si>
  <si>
    <t>48299645518</t>
  </si>
  <si>
    <t>USLUGE TEKUĆEG I INVESTICIJSKOG ODRŽAVANJA</t>
  </si>
  <si>
    <t>KAUFLAND</t>
  </si>
  <si>
    <t>47432874968</t>
  </si>
  <si>
    <t>ZAGRAEB</t>
  </si>
  <si>
    <t>UREDSKI MATERIJAL I OSTALI MATERIJALNI RASHODI</t>
  </si>
  <si>
    <t>TEHNOZAPIS D.O.O.</t>
  </si>
  <si>
    <t>47310667146</t>
  </si>
  <si>
    <t>INTELEKTUALNE I OSOBNE USLUGE</t>
  </si>
  <si>
    <t>PEPCO CROATIA D.O.O.</t>
  </si>
  <si>
    <t>43416900320</t>
  </si>
  <si>
    <t>NASTAVNI ZAVOD ZA JAVNO ZDRAVSTVO DR.ANDRIJA ŠTAMPAR</t>
  </si>
  <si>
    <t>33392005961</t>
  </si>
  <si>
    <t>ZDRAVSTVENE I VETERINARSKE USLUGE</t>
  </si>
  <si>
    <t>ANTRA STORE DOO</t>
  </si>
  <si>
    <t>21900794567</t>
  </si>
  <si>
    <t>BRCKOVLJANI</t>
  </si>
  <si>
    <t>GIM D.O.O.</t>
  </si>
  <si>
    <t>16549597500</t>
  </si>
  <si>
    <t>AKD ZAŠTITA D.O.O.</t>
  </si>
  <si>
    <t>09253797076</t>
  </si>
  <si>
    <t>TEDI POSLOVANJE D.O.O.</t>
  </si>
  <si>
    <t>05614216244</t>
  </si>
  <si>
    <t>OFFERTISIMA</t>
  </si>
  <si>
    <t>00643859701</t>
  </si>
  <si>
    <t>NOVAKI</t>
  </si>
  <si>
    <t>PLAĆE ZA REDOVAN RAD</t>
  </si>
  <si>
    <t>NAKNADE ZA PRIJEVOZ, ZA RAD NA TERENU I ODVOJENI ŽIVOT</t>
  </si>
  <si>
    <t>Sveukupno:</t>
  </si>
  <si>
    <t>DOPRINOS ZA OBVEZNO ZDRAVSTVENO OSIGURANJE</t>
  </si>
  <si>
    <t>AGRO TREBOR DOO</t>
  </si>
  <si>
    <t>74393426587</t>
  </si>
  <si>
    <t>DINOP</t>
  </si>
  <si>
    <t>00042324329</t>
  </si>
  <si>
    <t>HRVATSKI PRIRODOSLOVNI MUZEJ</t>
  </si>
  <si>
    <t>53150371536</t>
  </si>
  <si>
    <t>STRUČNO USAVRŠAVANJE ZAPOSLENIKA</t>
  </si>
  <si>
    <t>MATERIJAL I DIJELOVI ZA TEKUĆE I INVESTICIJSKO ODRŽAVANJE</t>
  </si>
  <si>
    <t>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</si>
</sst>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42" zoomScaleNormal="100" workbookViewId="0">
      <selection activeCell="D60" sqref="D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104.07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104.07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74.66</v>
      </c>
      <c r="E9" s="10">
        <v>3431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74.66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12</v>
      </c>
      <c r="D11" s="18">
        <v>243.95</v>
      </c>
      <c r="E11" s="10">
        <v>3234</v>
      </c>
      <c r="F11" s="9" t="s">
        <v>20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243.95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217.45</v>
      </c>
      <c r="E13" s="10">
        <v>3234</v>
      </c>
      <c r="F13" s="9" t="s">
        <v>20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217.45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12</v>
      </c>
      <c r="D15" s="18">
        <v>25</v>
      </c>
      <c r="E15" s="10">
        <v>3239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25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28</v>
      </c>
      <c r="D17" s="18">
        <v>82.5</v>
      </c>
      <c r="E17" s="10">
        <v>3238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82.5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108.95</v>
      </c>
      <c r="E19" s="10">
        <v>3231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108.95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2625</v>
      </c>
      <c r="E21" s="10">
        <v>3239</v>
      </c>
      <c r="F21" s="9" t="s">
        <v>25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2625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492.9</v>
      </c>
      <c r="E23" s="10">
        <v>3223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492.9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5375</v>
      </c>
      <c r="E25" s="10">
        <v>3232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5375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48.69</v>
      </c>
      <c r="E27" s="10">
        <v>3221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48.69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92.5</v>
      </c>
      <c r="E29" s="10">
        <v>3237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92.5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13.8</v>
      </c>
      <c r="E31" s="10">
        <v>3221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13.8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363.41</v>
      </c>
      <c r="E33" s="10">
        <v>3236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363.41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105524.63</v>
      </c>
      <c r="E35" s="10">
        <v>3239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105524.63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3250</v>
      </c>
      <c r="E37" s="10">
        <v>3232</v>
      </c>
      <c r="F37" s="9" t="s">
        <v>41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3250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110</v>
      </c>
      <c r="E39" s="10">
        <v>3239</v>
      </c>
      <c r="F39" s="9" t="s">
        <v>25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110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8</v>
      </c>
      <c r="E41" s="10">
        <v>3221</v>
      </c>
      <c r="F41" s="9" t="s">
        <v>45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52.04</v>
      </c>
      <c r="E43" s="10">
        <v>3221</v>
      </c>
      <c r="F43" s="9" t="s">
        <v>45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52.04</v>
      </c>
      <c r="E44" s="23"/>
      <c r="F44" s="25"/>
      <c r="G44" s="26"/>
    </row>
    <row r="45" spans="1:7" ht="27" customHeight="1" thickBot="1" x14ac:dyDescent="0.3">
      <c r="A45" s="35" t="s">
        <v>70</v>
      </c>
      <c r="B45" s="30" t="s">
        <v>71</v>
      </c>
      <c r="C45" s="31" t="s">
        <v>12</v>
      </c>
      <c r="D45" s="36">
        <v>7.9</v>
      </c>
      <c r="E45" s="31">
        <v>3224</v>
      </c>
      <c r="F45" s="33" t="s">
        <v>77</v>
      </c>
      <c r="G45" s="34" t="s">
        <v>14</v>
      </c>
    </row>
    <row r="46" spans="1:7" ht="27" customHeight="1" thickBot="1" x14ac:dyDescent="0.3">
      <c r="A46" s="35" t="s">
        <v>72</v>
      </c>
      <c r="B46" s="30" t="s">
        <v>73</v>
      </c>
      <c r="C46" s="31" t="s">
        <v>12</v>
      </c>
      <c r="D46" s="36">
        <v>7.88</v>
      </c>
      <c r="E46" s="31">
        <v>3224</v>
      </c>
      <c r="F46" s="33" t="s">
        <v>77</v>
      </c>
      <c r="G46" s="34" t="s">
        <v>14</v>
      </c>
    </row>
    <row r="47" spans="1:7" ht="27" customHeight="1" thickBot="1" x14ac:dyDescent="0.3">
      <c r="A47" s="35" t="s">
        <v>74</v>
      </c>
      <c r="B47" s="30" t="s">
        <v>75</v>
      </c>
      <c r="C47" s="31" t="s">
        <v>12</v>
      </c>
      <c r="D47" s="36">
        <v>20</v>
      </c>
      <c r="E47" s="31">
        <v>3213</v>
      </c>
      <c r="F47" s="33" t="s">
        <v>76</v>
      </c>
      <c r="G47" s="34" t="s">
        <v>14</v>
      </c>
    </row>
    <row r="48" spans="1:7" ht="20.25" customHeight="1" x14ac:dyDescent="0.25">
      <c r="A48" s="37"/>
      <c r="B48" s="38"/>
      <c r="C48" s="39"/>
      <c r="D48" s="40"/>
      <c r="E48" s="39"/>
      <c r="F48" s="41"/>
      <c r="G48" s="27"/>
    </row>
    <row r="49" spans="1:7" x14ac:dyDescent="0.25">
      <c r="A49" s="9"/>
      <c r="B49" s="14"/>
      <c r="C49" s="10"/>
      <c r="D49" s="18">
        <f>2272.22+7423.59+8551.79+320.27+506.93+1306.45+557.36+1790.35+2464.57</f>
        <v>25193.53</v>
      </c>
      <c r="E49" s="10">
        <v>3111</v>
      </c>
      <c r="F49" s="9" t="s">
        <v>66</v>
      </c>
      <c r="G49" s="28" t="s">
        <v>14</v>
      </c>
    </row>
    <row r="50" spans="1:7" x14ac:dyDescent="0.25">
      <c r="A50" s="9"/>
      <c r="B50" s="14"/>
      <c r="C50" s="10"/>
      <c r="D50" s="18">
        <f>519.73+1611.87+2033.27</f>
        <v>4164.87</v>
      </c>
      <c r="E50" s="10">
        <v>3132</v>
      </c>
      <c r="F50" s="9" t="s">
        <v>69</v>
      </c>
      <c r="G50" s="28" t="s">
        <v>14</v>
      </c>
    </row>
    <row r="51" spans="1:7" x14ac:dyDescent="0.25">
      <c r="A51" s="9"/>
      <c r="B51" s="14"/>
      <c r="C51" s="10"/>
      <c r="D51" s="18">
        <f>6.69+83.8+309.6</f>
        <v>400.09000000000003</v>
      </c>
      <c r="E51" s="10">
        <v>3212</v>
      </c>
      <c r="F51" s="9" t="s">
        <v>67</v>
      </c>
      <c r="G51" s="28" t="s">
        <v>14</v>
      </c>
    </row>
    <row r="52" spans="1:7" x14ac:dyDescent="0.25">
      <c r="A52" s="9"/>
      <c r="B52" s="14"/>
      <c r="C52" s="10"/>
      <c r="D52" s="42">
        <f>SUM(D49:D51)</f>
        <v>29758.489999999998</v>
      </c>
      <c r="E52" s="10"/>
      <c r="F52" s="9"/>
      <c r="G52" s="28"/>
    </row>
    <row r="53" spans="1:7" x14ac:dyDescent="0.25">
      <c r="A53" s="9"/>
      <c r="B53" s="14"/>
      <c r="C53" s="10"/>
      <c r="D53" s="18"/>
      <c r="E53" s="10"/>
      <c r="F53" s="9"/>
      <c r="G53" s="28"/>
    </row>
    <row r="54" spans="1:7" x14ac:dyDescent="0.25">
      <c r="A54" s="9"/>
      <c r="B54" s="14"/>
      <c r="C54" s="10"/>
      <c r="D54" s="18">
        <f>142786.67</f>
        <v>142786.67000000001</v>
      </c>
      <c r="E54" s="10">
        <v>3111</v>
      </c>
      <c r="F54" s="9" t="s">
        <v>66</v>
      </c>
      <c r="G54" s="28" t="s">
        <v>78</v>
      </c>
    </row>
    <row r="55" spans="1:7" x14ac:dyDescent="0.25">
      <c r="A55" s="9"/>
      <c r="B55" s="14"/>
      <c r="C55" s="10"/>
      <c r="D55" s="18">
        <v>23559.86</v>
      </c>
      <c r="E55" s="10">
        <v>3132</v>
      </c>
      <c r="F55" s="9" t="s">
        <v>69</v>
      </c>
      <c r="G55" s="28" t="s">
        <v>78</v>
      </c>
    </row>
    <row r="56" spans="1:7" x14ac:dyDescent="0.25">
      <c r="A56" s="9"/>
      <c r="B56" s="14"/>
      <c r="C56" s="10"/>
      <c r="D56" s="18">
        <v>2721.81</v>
      </c>
      <c r="E56" s="10">
        <v>3212</v>
      </c>
      <c r="F56" s="9" t="s">
        <v>67</v>
      </c>
      <c r="G56" s="28" t="s">
        <v>78</v>
      </c>
    </row>
    <row r="57" spans="1:7" x14ac:dyDescent="0.25">
      <c r="A57" s="9"/>
      <c r="B57" s="14"/>
      <c r="C57" s="10"/>
      <c r="D57" s="42">
        <f>SUM(D54:D56)</f>
        <v>169068.34000000003</v>
      </c>
      <c r="E57" s="10"/>
      <c r="F57" s="9"/>
      <c r="G57" s="28"/>
    </row>
    <row r="58" spans="1:7" ht="15.75" thickBot="1" x14ac:dyDescent="0.3">
      <c r="A58" s="9"/>
      <c r="B58" s="14"/>
      <c r="C58" s="10"/>
      <c r="D58" s="18"/>
      <c r="E58" s="10"/>
      <c r="F58" s="9"/>
      <c r="G58" s="28"/>
    </row>
    <row r="59" spans="1:7" ht="15.75" thickBot="1" x14ac:dyDescent="0.3">
      <c r="A59" s="29" t="s">
        <v>68</v>
      </c>
      <c r="B59" s="30"/>
      <c r="C59" s="31"/>
      <c r="D59" s="32">
        <f>SUM(D8,D10,D12,D14,D16,D18,D20,D22,D24,D26,D28,D30,D32,D34,D36,D38,D40,D42,D44)+D45+D46+D47+D52+D57</f>
        <v>317675.16000000003</v>
      </c>
      <c r="E59" s="31"/>
      <c r="F59" s="33"/>
      <c r="G59" s="34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2025-09-19T08:28:12Z</dcterms:modified>
</cp:coreProperties>
</file>